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1 Direct Comparison" sheetId="2" state="visible" r:id="rId2"/>
    <sheet xmlns:r="http://schemas.openxmlformats.org/officeDocument/2006/relationships" name="2 Summation" sheetId="3" state="visible" r:id="rId3"/>
    <sheet xmlns:r="http://schemas.openxmlformats.org/officeDocument/2006/relationships" name="3 Per sqm" sheetId="4" state="visible" r:id="rId4"/>
    <sheet xmlns:r="http://schemas.openxmlformats.org/officeDocument/2006/relationships" name="Summary" sheetId="5" state="visible" r:id="rId5"/>
    <sheet xmlns:r="http://schemas.openxmlformats.org/officeDocument/2006/relationships" name="Agent appraisal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Lora"/>
      <b val="1"/>
      <color rgb="002C2C28"/>
      <sz val="20"/>
    </font>
    <font>
      <name val="Inter"/>
      <color rgb="006B6B63"/>
      <sz val="11"/>
    </font>
    <font>
      <name val="Inter"/>
      <color rgb="002C2C28"/>
      <sz val="11"/>
    </font>
    <font>
      <name val="Inter"/>
      <b val="1"/>
      <color rgb="002C2C28"/>
      <sz val="11"/>
    </font>
    <font>
      <name val="Inter"/>
      <i val="1"/>
      <color rgb="006B6B63"/>
      <sz val="10"/>
    </font>
    <font>
      <name val="Inter"/>
      <b val="1"/>
      <color rgb="00FFFFFF"/>
      <sz val="11"/>
    </font>
    <font>
      <name val="Inter"/>
      <b val="1"/>
      <color rgb="00C76B3F"/>
      <sz val="12"/>
    </font>
  </fonts>
  <fills count="6">
    <fill>
      <patternFill/>
    </fill>
    <fill>
      <patternFill patternType="gray125"/>
    </fill>
    <fill>
      <patternFill patternType="solid">
        <fgColor rgb="00F6E3D6"/>
      </patternFill>
    </fill>
    <fill>
      <patternFill patternType="solid">
        <fgColor rgb="00EAE6DA"/>
      </patternFill>
    </fill>
    <fill>
      <patternFill patternType="solid">
        <fgColor rgb="00F5F1E8"/>
      </patternFill>
    </fill>
    <fill>
      <patternFill patternType="solid">
        <fgColor rgb="005B6B4F"/>
      </patternFill>
    </fill>
  </fills>
  <borders count="2">
    <border>
      <left/>
      <right/>
      <top/>
      <bottom/>
      <diagonal/>
    </border>
    <border>
      <left style="thin">
        <color rgb="00D9D3C4"/>
      </left>
      <right style="thin">
        <color rgb="00D9D3C4"/>
      </right>
      <top style="thin">
        <color rgb="00D9D3C4"/>
      </top>
      <bottom style="thin">
        <color rgb="00D9D3C4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4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0" fillId="3" borderId="1" pivotButton="0" quotePrefix="0" xfId="0"/>
    <xf numFmtId="0" fontId="5" fillId="0" borderId="0" applyAlignment="1" pivotButton="0" quotePrefix="0" xfId="0">
      <alignment vertical="top" wrapText="1"/>
    </xf>
    <xf numFmtId="0" fontId="1" fillId="0" borderId="0" pivotButton="0" quotePrefix="0" xfId="0"/>
    <xf numFmtId="0" fontId="6" fillId="5" borderId="1" applyAlignment="1" pivotButton="0" quotePrefix="0" xfId="0">
      <alignment vertical="center" wrapText="1"/>
    </xf>
    <xf numFmtId="0" fontId="0" fillId="2" borderId="1" applyProtection="1" pivotButton="0" quotePrefix="0" xfId="0">
      <protection locked="0" hidden="0"/>
    </xf>
    <xf numFmtId="3" fontId="0" fillId="2" borderId="1" applyProtection="1" pivotButton="0" quotePrefix="0" xfId="0">
      <protection locked="0" hidden="0"/>
    </xf>
    <xf numFmtId="0" fontId="4" fillId="4" borderId="0" pivotButton="0" quotePrefix="0" xfId="0"/>
    <xf numFmtId="3" fontId="4" fillId="3" borderId="1" pivotButton="0" quotePrefix="0" xfId="0"/>
    <xf numFmtId="9" fontId="0" fillId="2" borderId="1" applyProtection="1" pivotButton="0" quotePrefix="0" xfId="0">
      <protection locked="0" hidden="0"/>
    </xf>
    <xf numFmtId="0" fontId="7" fillId="4" borderId="0" pivotButton="0" quotePrefix="0" xfId="0"/>
    <xf numFmtId="3" fontId="7" fillId="3" borderId="1" pivotButton="0" quotePrefix="0" xfId="0"/>
    <xf numFmtId="0" fontId="6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20" customWidth="1" min="3" max="3"/>
    <col width="16" customWidth="1" min="4" max="4"/>
    <col width="14" customWidth="1" min="5" max="5"/>
    <col width="14" customWidth="1" min="6" max="6"/>
    <col width="26" customWidth="1" min="7" max="7"/>
  </cols>
  <sheetData>
    <row r="2">
      <c r="B2" s="1" t="inlineStr">
        <is>
          <t>Pricing Cross-Check Worksheet</t>
        </is>
      </c>
    </row>
    <row r="3" ht="30" customHeight="1">
      <c r="B3" s="2" t="inlineStr">
        <is>
          <t>A companion to the Home Straight Decision Guide, Chapter 7 — Understanding what your property is worth.</t>
        </is>
      </c>
    </row>
    <row r="6" ht="44" customHeight="1">
      <c r="B6" s="3" t="inlineStr">
        <is>
          <t>How to use it: work through tabs 1, 2 and 3, then read the Summary. Fill in the highlighted cells with your own figures. The grey cells calculate automatically and are locked, so you can't change them by accident.</t>
        </is>
      </c>
    </row>
    <row r="7"/>
    <row r="9">
      <c r="B9" s="4" t="inlineStr">
        <is>
          <t>Legend</t>
        </is>
      </c>
    </row>
    <row r="10">
      <c r="B10" s="5" t="n"/>
      <c r="C10" s="6" t="inlineStr">
        <is>
          <t>cells you fill in</t>
        </is>
      </c>
    </row>
    <row r="11">
      <c r="B11" s="7" t="n"/>
      <c r="C11" s="6" t="inlineStr">
        <is>
          <t>calculated for you (locked)</t>
        </is>
      </c>
    </row>
    <row r="13" ht="44" customHeight="1">
      <c r="B13" s="8" t="inlineStr">
        <is>
          <t>This gives you an evidence-based range to take into your agent conversations. It is not a formal valuation — for that, a licensed valuer's sworn valuation ($400–$800, more for unusual properties) is the tool, and the guide explains when that's worth it.</t>
        </is>
      </c>
    </row>
    <row r="14"/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3">
    <mergeCell ref="B3:G3"/>
    <mergeCell ref="B6:G7"/>
    <mergeCell ref="B13:G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8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6" customWidth="1" min="4" max="4"/>
    <col width="12" customWidth="1" min="5" max="5"/>
    <col width="16" customWidth="1" min="6" max="6"/>
    <col width="30" customWidth="1" min="7" max="7"/>
  </cols>
  <sheetData>
    <row r="1" ht="28" customHeight="1">
      <c r="A1" s="9" t="inlineStr">
        <is>
          <t>Method 1 — Direct comparison (comparable sales)</t>
        </is>
      </c>
    </row>
    <row r="2" ht="32" customHeight="1">
      <c r="A2" s="2" t="inlineStr">
        <is>
          <t>Enter recent sales of properties like yours — same area, type and rough size. Mark how each compares to your home. The lowest, median and highest sale prices show the spread your property sits within.</t>
        </is>
      </c>
    </row>
    <row r="4" ht="30" customHeight="1">
      <c r="A4" s="10" t="inlineStr">
        <is>
          <t>Address</t>
        </is>
      </c>
      <c r="B4" s="10" t="inlineStr">
        <is>
          <t>Sold</t>
        </is>
      </c>
      <c r="C4" s="10" t="inlineStr">
        <is>
          <t>Sale price ($)</t>
        </is>
      </c>
      <c r="D4" s="10" t="inlineStr">
        <is>
          <t>Beds/Baths/Cars</t>
        </is>
      </c>
      <c r="E4" s="10" t="inlineStr">
        <is>
          <t>Land (m²)</t>
        </is>
      </c>
      <c r="F4" s="10" t="inlineStr">
        <is>
          <t>Condition</t>
        </is>
      </c>
      <c r="G4" s="10" t="inlineStr">
        <is>
          <t>Better, similar or worse than yours?</t>
        </is>
      </c>
    </row>
    <row r="5">
      <c r="A5" s="11" t="n"/>
      <c r="B5" s="11" t="n"/>
      <c r="C5" s="12" t="n"/>
      <c r="D5" s="11" t="n"/>
      <c r="E5" s="11" t="n"/>
      <c r="F5" s="11" t="n"/>
      <c r="G5" s="11" t="n"/>
    </row>
    <row r="6">
      <c r="A6" s="11" t="n"/>
      <c r="B6" s="11" t="n"/>
      <c r="C6" s="12" t="n"/>
      <c r="D6" s="11" t="n"/>
      <c r="E6" s="11" t="n"/>
      <c r="F6" s="11" t="n"/>
      <c r="G6" s="11" t="n"/>
    </row>
    <row r="7">
      <c r="A7" s="11" t="n"/>
      <c r="B7" s="11" t="n"/>
      <c r="C7" s="12" t="n"/>
      <c r="D7" s="11" t="n"/>
      <c r="E7" s="11" t="n"/>
      <c r="F7" s="11" t="n"/>
      <c r="G7" s="11" t="n"/>
    </row>
    <row r="8">
      <c r="A8" s="11" t="n"/>
      <c r="B8" s="11" t="n"/>
      <c r="C8" s="12" t="n"/>
      <c r="D8" s="11" t="n"/>
      <c r="E8" s="11" t="n"/>
      <c r="F8" s="11" t="n"/>
      <c r="G8" s="11" t="n"/>
    </row>
    <row r="9">
      <c r="A9" s="11" t="n"/>
      <c r="B9" s="11" t="n"/>
      <c r="C9" s="12" t="n"/>
      <c r="D9" s="11" t="n"/>
      <c r="E9" s="11" t="n"/>
      <c r="F9" s="11" t="n"/>
      <c r="G9" s="11" t="n"/>
    </row>
    <row r="10">
      <c r="A10" s="11" t="n"/>
      <c r="B10" s="11" t="n"/>
      <c r="C10" s="12" t="n"/>
      <c r="D10" s="11" t="n"/>
      <c r="E10" s="11" t="n"/>
      <c r="F10" s="11" t="n"/>
      <c r="G10" s="11" t="n"/>
    </row>
    <row r="11">
      <c r="A11" s="11" t="n"/>
      <c r="B11" s="11" t="n"/>
      <c r="C11" s="12" t="n"/>
      <c r="D11" s="11" t="n"/>
      <c r="E11" s="11" t="n"/>
      <c r="F11" s="11" t="n"/>
      <c r="G11" s="11" t="n"/>
    </row>
    <row r="12">
      <c r="A12" s="11" t="n"/>
      <c r="B12" s="11" t="n"/>
      <c r="C12" s="12" t="n"/>
      <c r="D12" s="11" t="n"/>
      <c r="E12" s="11" t="n"/>
      <c r="F12" s="11" t="n"/>
      <c r="G12" s="11" t="n"/>
    </row>
    <row r="14">
      <c r="A14" s="13" t="inlineStr">
        <is>
          <t>Lowest comparable</t>
        </is>
      </c>
      <c r="C14" s="14">
        <f>IF(COUNT(C5:C12)=0,"",MIN(C5:C12))</f>
        <v/>
      </c>
    </row>
    <row r="15">
      <c r="A15" s="13" t="inlineStr">
        <is>
          <t>Median comparable</t>
        </is>
      </c>
      <c r="C15" s="14">
        <f>IF(COUNT(C5:C12)=0,"",MEDIAN(C5:C12))</f>
        <v/>
      </c>
    </row>
    <row r="16">
      <c r="A16" s="13" t="inlineStr">
        <is>
          <t>Highest comparable</t>
        </is>
      </c>
      <c r="C16" s="14">
        <f>IF(COUNT(C5:C12)=0,"",MAX(C5:C12))</f>
        <v/>
      </c>
    </row>
    <row r="18" ht="66" customHeight="1">
      <c r="A18" s="8" t="inlineStr">
        <is>
          <t>Your property sits within this spread: above the sales clearly worse than yours, below those clearly better, and around those genuinely similar. You're not putting an exact dollar figure on each difference — that's a valuer's or an agent's job. Where you're unsure what a feature (a renovated kitchen, an extra bathroom) is worth, ask your agent or a valuer.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G2"/>
    <mergeCell ref="A18:G1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4" customWidth="1" min="3" max="3"/>
    <col width="4" customWidth="1" min="4" max="4"/>
  </cols>
  <sheetData>
    <row r="1" ht="28" customHeight="1">
      <c r="A1" s="9" t="inlineStr">
        <is>
          <t>Method 2 — Summation (land + build − depreciation)</t>
        </is>
      </c>
    </row>
    <row r="2" ht="32" customHeight="1">
      <c r="A2" s="2" t="inlineStr">
        <is>
          <t>Estimate value as land plus the depreciated cost of the building. Fill the highlighted cells.</t>
        </is>
      </c>
    </row>
    <row r="4">
      <c r="A4" s="4" t="inlineStr">
        <is>
          <t>Land value ($)</t>
        </is>
      </c>
      <c r="B4" s="12" t="n"/>
    </row>
    <row r="5">
      <c r="A5" s="4" t="inlineStr">
        <is>
          <t>Floor area (m²)</t>
        </is>
      </c>
      <c r="B5" s="12" t="n"/>
    </row>
    <row r="6">
      <c r="A6" s="4" t="inlineStr">
        <is>
          <t>Construction rate ($/m²)</t>
        </is>
      </c>
      <c r="B6" s="12" t="n"/>
    </row>
    <row r="7">
      <c r="A7" s="4" t="inlineStr">
        <is>
          <t>Depreciation (%)</t>
        </is>
      </c>
      <c r="B7" s="15" t="n"/>
    </row>
    <row r="9">
      <c r="A9" s="13" t="inlineStr">
        <is>
          <t>Replacement cost new</t>
        </is>
      </c>
      <c r="B9" s="14">
        <f>IF(OR(B5="",B6=""),"",B5*B6)</f>
        <v/>
      </c>
    </row>
    <row r="10">
      <c r="A10" s="13" t="inlineStr">
        <is>
          <t>Depreciated improvements</t>
        </is>
      </c>
      <c r="B10" s="14">
        <f>IF(B9="","",B9*(1-B7))</f>
        <v/>
      </c>
    </row>
    <row r="11">
      <c r="A11" s="16" t="inlineStr">
        <is>
          <t>Summation value</t>
        </is>
      </c>
      <c r="B11" s="17">
        <f>IF(OR(B4="",B10=""),"",B4+B10)</f>
        <v/>
      </c>
    </row>
    <row r="13" ht="80" customHeight="1">
      <c r="A13" s="8" t="inlineStr">
        <is>
          <t>Construction rates (rough guide, 2026): basic/standard $2,000–$2,500/m²; quality $3,500–$4,500/m²; high-end $5,000–$8,000+/m². Match the tier to your home's finish, or ask a builder or quantity surveyor for the most accurate figure. Depreciation: roughly 1.5–2.5% per year of the building's age, capped around 50–60% for older homes in reasonable condition. Land value: your council rates notice or your state Valuer-General.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G2"/>
    <mergeCell ref="A13:D1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</cols>
  <sheetData>
    <row r="1" ht="28" customHeight="1">
      <c r="A1" s="9" t="inlineStr">
        <is>
          <t>Method 3 — Per square metre</t>
        </is>
      </c>
    </row>
    <row r="2" ht="32" customHeight="1">
      <c r="A2" s="2" t="inlineStr">
        <is>
          <t>Use the same comparable sales as Method 1. The sheet works out the $/m² for each, takes the median, and applies it to your floor area.</t>
        </is>
      </c>
    </row>
    <row r="4">
      <c r="A4" s="18" t="inlineStr">
        <is>
          <t>Comparable sale price ($)</t>
        </is>
      </c>
      <c r="B4" s="18" t="inlineStr">
        <is>
          <t>Floor area (m²)</t>
        </is>
      </c>
      <c r="C4" s="18" t="inlineStr">
        <is>
          <t>$ per m²</t>
        </is>
      </c>
    </row>
    <row r="5">
      <c r="A5" s="12" t="n"/>
      <c r="B5" s="12" t="n"/>
      <c r="C5" s="14">
        <f>IF(OR(A5="",B5="",B5=0),"",A5/B5)</f>
        <v/>
      </c>
    </row>
    <row r="6">
      <c r="A6" s="12" t="n"/>
      <c r="B6" s="12" t="n"/>
      <c r="C6" s="14">
        <f>IF(OR(A6="",B6="",B6=0),"",A6/B6)</f>
        <v/>
      </c>
    </row>
    <row r="7">
      <c r="A7" s="12" t="n"/>
      <c r="B7" s="12" t="n"/>
      <c r="C7" s="14">
        <f>IF(OR(A7="",B7="",B7=0),"",A7/B7)</f>
        <v/>
      </c>
    </row>
    <row r="8">
      <c r="A8" s="12" t="n"/>
      <c r="B8" s="12" t="n"/>
      <c r="C8" s="14">
        <f>IF(OR(A8="",B8="",B8=0),"",A8/B8)</f>
        <v/>
      </c>
    </row>
    <row r="9">
      <c r="A9" s="12" t="n"/>
      <c r="B9" s="12" t="n"/>
      <c r="C9" s="14">
        <f>IF(OR(A9="",B9="",B9=0),"",A9/B9)</f>
        <v/>
      </c>
    </row>
    <row r="10">
      <c r="A10" s="12" t="n"/>
      <c r="B10" s="12" t="n"/>
      <c r="C10" s="14">
        <f>IF(OR(A10="",B10="",B10=0),"",A10/B10)</f>
        <v/>
      </c>
    </row>
    <row r="11">
      <c r="A11" s="12" t="n"/>
      <c r="B11" s="12" t="n"/>
      <c r="C11" s="14">
        <f>IF(OR(A11="",B11="",B11=0),"",A11/B11)</f>
        <v/>
      </c>
    </row>
    <row r="12">
      <c r="A12" s="12" t="n"/>
      <c r="B12" s="12" t="n"/>
      <c r="C12" s="14">
        <f>IF(OR(A12="",B12="",B12=0),"",A12/B12)</f>
        <v/>
      </c>
    </row>
    <row r="14">
      <c r="A14" s="13" t="inlineStr">
        <is>
          <t>Median $ per m²</t>
        </is>
      </c>
      <c r="C14" s="14">
        <f>IF(COUNT(C5:C12)=0,"",MEDIAN(C5:C12))</f>
        <v/>
      </c>
    </row>
    <row r="16">
      <c r="A16" s="4" t="inlineStr">
        <is>
          <t>Your floor area (m²)</t>
        </is>
      </c>
      <c r="B16" s="12" t="n"/>
    </row>
    <row r="17">
      <c r="A17" s="16" t="inlineStr">
        <is>
          <t>Per-m² estimate</t>
        </is>
      </c>
      <c r="C17" s="17">
        <f>IF(OR(C14="",B16=""),"",C14*B16)</f>
        <v/>
      </c>
    </row>
    <row r="19" ht="48" customHeight="1">
      <c r="A19" s="8" t="inlineStr">
        <is>
          <t>Treat this as a cross-check, not a precise valuation — a suburb $/m² blends different property types, so it can over- or under-shoot your specific home. Where it lands close to Method 1, you have confirmation.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G2"/>
    <mergeCell ref="A19:C19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</cols>
  <sheetData>
    <row r="1" ht="28" customHeight="1">
      <c r="A1" s="9" t="inlineStr">
        <is>
          <t>Summary — your evidence-based range</t>
        </is>
      </c>
    </row>
    <row r="2" ht="32" customHeight="1">
      <c r="A2" s="2" t="inlineStr"/>
    </row>
    <row r="3">
      <c r="A3" s="18" t="inlineStr">
        <is>
          <t>Method</t>
        </is>
      </c>
      <c r="B3" s="18" t="inlineStr">
        <is>
          <t>Low</t>
        </is>
      </c>
      <c r="C3" s="18" t="inlineStr">
        <is>
          <t>High</t>
        </is>
      </c>
    </row>
    <row r="4">
      <c r="A4" s="13" t="inlineStr">
        <is>
          <t>1. Comparable sales</t>
        </is>
      </c>
      <c r="B4" s="14">
        <f>'1 Direct Comparison'!C14</f>
        <v/>
      </c>
      <c r="C4" s="14">
        <f>'1 Direct Comparison'!C16</f>
        <v/>
      </c>
    </row>
    <row r="5">
      <c r="A5" s="13" t="inlineStr">
        <is>
          <t>2. Summation</t>
        </is>
      </c>
      <c r="B5" s="14">
        <f>'2 Summation'!B11</f>
        <v/>
      </c>
      <c r="C5" s="14">
        <f>'2 Summation'!B11</f>
        <v/>
      </c>
    </row>
    <row r="6">
      <c r="A6" s="13" t="inlineStr">
        <is>
          <t>3. Per square metre</t>
        </is>
      </c>
      <c r="B6" s="14">
        <f>'3 Per sqm'!C17</f>
        <v/>
      </c>
      <c r="C6" s="14">
        <f>'3 Per sqm'!C17</f>
        <v/>
      </c>
    </row>
    <row r="8">
      <c r="A8" s="16" t="inlineStr">
        <is>
          <t>Your overall range</t>
        </is>
      </c>
      <c r="B8" s="17">
        <f>IF(COUNT(B4:B6)=0,"",MIN(B4:B6))</f>
        <v/>
      </c>
      <c r="C8" s="17">
        <f>IF(COUNT(C4:C6)=0,"",MAX(C4:C6))</f>
        <v/>
      </c>
    </row>
    <row r="10" ht="64" customHeight="1">
      <c r="A10" s="8" t="inlineStr">
        <is>
          <t>Where the three methods land close together, you have a tight, confident range. Where summation sits well below the others, that's usually a location or presentation premium the market pays above bricks-and-mortar — normal, not an error. The reverse can happen too, where rebuild cost sits above what the market will pay. Take this range into your agent conversations; it isn't a formal valuation.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10:C10"/>
    <mergeCell ref="A2:G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34" customWidth="1" min="5" max="5"/>
  </cols>
  <sheetData>
    <row r="1" ht="28" customHeight="1">
      <c r="A1" s="9" t="inlineStr">
        <is>
          <t>Agent appraisals vs your range</t>
        </is>
      </c>
    </row>
    <row r="2" ht="44" customHeight="1">
      <c r="A2" s="2" t="inlineStr">
        <is>
          <t>Capture each agent's quoted range and compare it with your own. A high number that sits well above your range, with thin evidence behind it, is worth asking about — see Chapter 6, 'reading the price estimates'. The aim is to understand their reasoning, not to catch anyone out.</t>
        </is>
      </c>
    </row>
    <row r="3">
      <c r="A3" s="13" t="inlineStr">
        <is>
          <t>Your range (from Summary):</t>
        </is>
      </c>
      <c r="B3" s="14">
        <f>Summary!B8</f>
        <v/>
      </c>
      <c r="C3" s="14">
        <f>Summary!C8</f>
        <v/>
      </c>
    </row>
    <row r="5" ht="28" customHeight="1">
      <c r="A5" s="10" t="inlineStr">
        <is>
          <t>Agent</t>
        </is>
      </c>
      <c r="B5" s="10" t="inlineStr">
        <is>
          <t>Their low ($)</t>
        </is>
      </c>
      <c r="C5" s="10" t="inlineStr">
        <is>
          <t>Their high ($)</t>
        </is>
      </c>
      <c r="D5" s="10" t="inlineStr">
        <is>
          <t>Their midpoint</t>
        </is>
      </c>
      <c r="E5" s="10" t="inlineStr">
        <is>
          <t>Notes (evidence, comparables, reasoning)</t>
        </is>
      </c>
    </row>
    <row r="6">
      <c r="A6" s="11" t="n"/>
      <c r="B6" s="12" t="n"/>
      <c r="C6" s="12" t="n"/>
      <c r="D6" s="14">
        <f>IF(OR(B6="",C6=""),"",(B6+C6)/2)</f>
        <v/>
      </c>
      <c r="E6" s="11" t="n"/>
    </row>
    <row r="7">
      <c r="A7" s="11" t="n"/>
      <c r="B7" s="12" t="n"/>
      <c r="C7" s="12" t="n"/>
      <c r="D7" s="14">
        <f>IF(OR(B7="",C7=""),"",(B7+C7)/2)</f>
        <v/>
      </c>
      <c r="E7" s="11" t="n"/>
    </row>
    <row r="8">
      <c r="A8" s="11" t="n"/>
      <c r="B8" s="12" t="n"/>
      <c r="C8" s="12" t="n"/>
      <c r="D8" s="14">
        <f>IF(OR(B8="",C8=""),"",(B8+C8)/2)</f>
        <v/>
      </c>
      <c r="E8" s="11" t="n"/>
    </row>
    <row r="9">
      <c r="A9" s="11" t="n"/>
      <c r="B9" s="12" t="n"/>
      <c r="C9" s="12" t="n"/>
      <c r="D9" s="14">
        <f>IF(OR(B9="",C9=""),"",(B9+C9)/2)</f>
        <v/>
      </c>
      <c r="E9" s="11" t="n"/>
    </row>
    <row r="10">
      <c r="A10" s="11" t="n"/>
      <c r="B10" s="12" t="n"/>
      <c r="C10" s="12" t="n"/>
      <c r="D10" s="14">
        <f>IF(OR(B10="",C10=""),"",(B10+C10)/2)</f>
        <v/>
      </c>
      <c r="E10" s="11" t="n"/>
    </row>
    <row r="11">
      <c r="A11" s="11" t="n"/>
      <c r="B11" s="12" t="n"/>
      <c r="C11" s="12" t="n"/>
      <c r="D11" s="14">
        <f>IF(OR(B11="",C11=""),"",(B11+C11)/2)</f>
        <v/>
      </c>
      <c r="E11" s="11" t="n"/>
    </row>
    <row r="12">
      <c r="A12" s="11" t="n"/>
      <c r="B12" s="12" t="n"/>
      <c r="C12" s="12" t="n"/>
      <c r="D12" s="14">
        <f>IF(OR(B12="",C12=""),"",(B12+C12)/2)</f>
        <v/>
      </c>
      <c r="E12" s="1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2026-07-27T07:58:34Z</dcterms:created>
  <dcterms:modified xmlns:dcterms="http://purl.org/dc/terms/" xmlns:xsi="http://www.w3.org/2001/XMLSchema-instance" xsi:type="dcterms:W3CDTF">2026-07-27T07:58:34Z</dcterms:modified>
</cp:coreProperties>
</file>